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<sst xmlns="http://schemas.openxmlformats.org/spreadsheetml/2006/main" count="52" uniqueCount="29">
  <si>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</si>
  <si>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</si>
  <si>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</si>
  <si>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</si>
  <si>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</si>
  <si>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</si>
  <si>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</si>
  <si>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</si>
  <si>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</si>
  <si>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</si>
  <si>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</si>
  <si>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</si>
  <si>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</si>
  <si>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</si>
  <si>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</si>
  <si>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</si>
  <si>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</si>
  <si>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</si>
  <si>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</si>
  <si>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</si>
  <si>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</si>
  <si>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</si>
  <si>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</si>
  <si>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-</t>
  </si>
  <si>
    <t>за  январь-сентябрь 2017 года</t>
  </si>
  <si>
    <t xml:space="preserve"> январь-сентябрь 2016                   года</t>
  </si>
  <si>
    <t>январь-сентябрь 2017 года</t>
  </si>
  <si>
    <t>сентябрь 2016 года</t>
  </si>
  <si>
    <t>сентябрь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</si>
</sst>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1" fontId="0" fillId="33" borderId="13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33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F21" sqref="F21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0"/>
    </row>
    <row r="2" spans="1:14" ht="12.75">
      <c r="A2" s="2"/>
      <c r="B2" s="54" t="s"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"/>
    </row>
    <row r="3" spans="1:14" ht="12.75">
      <c r="A3" s="4"/>
      <c r="B3" s="61" t="s">
        <v>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</row>
    <row r="4" spans="1:14" ht="12.75">
      <c r="A4" s="4"/>
      <c r="B4" s="5"/>
      <c r="C4" s="8"/>
      <c r="D4" s="9"/>
      <c r="E4" s="8"/>
      <c r="F4" s="7"/>
      <c r="G4" s="55" t="s">
        <v>11</v>
      </c>
      <c r="H4" s="55"/>
      <c r="I4" s="55"/>
      <c r="J4" s="55"/>
      <c r="K4" s="55"/>
      <c r="L4" s="55"/>
      <c r="M4" s="6"/>
      <c r="N4" s="6"/>
    </row>
    <row r="5" spans="1:15" ht="12.75" customHeight="1">
      <c r="A5" s="62" t="s">
        <v>5</v>
      </c>
      <c r="B5" s="64" t="s">
        <v>7</v>
      </c>
      <c r="C5" s="66" t="s">
        <v>20</v>
      </c>
      <c r="D5" s="56" t="s">
        <v>25</v>
      </c>
      <c r="E5" s="58" t="s">
        <v>26</v>
      </c>
      <c r="F5" s="59"/>
      <c r="G5" s="59"/>
      <c r="H5" s="59"/>
      <c r="I5" s="60"/>
      <c r="J5" s="56" t="s">
        <v>27</v>
      </c>
      <c r="K5" s="58" t="s">
        <v>28</v>
      </c>
      <c r="L5" s="59"/>
      <c r="M5" s="59"/>
      <c r="N5" s="59"/>
      <c r="O5" s="60"/>
    </row>
    <row r="6" spans="1:15" ht="36">
      <c r="A6" s="63"/>
      <c r="B6" s="65"/>
      <c r="C6" s="67"/>
      <c r="D6" s="57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57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34" t="s">
        <v>3</v>
      </c>
      <c r="D7" s="39">
        <v>1963979.6</v>
      </c>
      <c r="E7" s="22">
        <v>2019834.7</v>
      </c>
      <c r="F7" s="35">
        <v>2030117.5</v>
      </c>
      <c r="G7" s="35">
        <f aca="true" t="shared" si="0" ref="G7:G13">F7/E7*100</f>
        <v>100.50909116473738</v>
      </c>
      <c r="H7" s="35">
        <f>F7/D7*100</f>
        <v>103.36754516187439</v>
      </c>
      <c r="I7" s="25" t="s">
        <v>10</v>
      </c>
      <c r="J7" s="35">
        <v>164078.5</v>
      </c>
      <c r="K7" s="22">
        <v>206135.7</v>
      </c>
      <c r="L7" s="35">
        <v>207051.6</v>
      </c>
      <c r="M7" s="35">
        <f aca="true" t="shared" si="1" ref="M7:M12">L7/K7*100</f>
        <v>100.44431896076225</v>
      </c>
      <c r="N7" s="35">
        <f aca="true" t="shared" si="2" ref="N7:N14">L7*100/J7</f>
        <v>126.19057341455462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35">
        <v>29.4</v>
      </c>
      <c r="E8" s="40">
        <v>59</v>
      </c>
      <c r="F8" s="41">
        <v>22.1</v>
      </c>
      <c r="G8" s="35">
        <f t="shared" si="0"/>
        <v>37.45762711864407</v>
      </c>
      <c r="H8" s="35">
        <f>F8/D8*100</f>
        <v>75.17006802721089</v>
      </c>
      <c r="I8" s="26" t="s">
        <v>10</v>
      </c>
      <c r="J8" s="35">
        <v>3.5</v>
      </c>
      <c r="K8" s="68">
        <v>7</v>
      </c>
      <c r="L8" s="40">
        <v>0.9</v>
      </c>
      <c r="M8" s="33" t="s">
        <v>23</v>
      </c>
      <c r="N8" s="33" t="s">
        <v>23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35">
        <v>7716.6</v>
      </c>
      <c r="E9" s="40">
        <v>6765</v>
      </c>
      <c r="F9" s="41">
        <v>3100.6</v>
      </c>
      <c r="G9" s="27">
        <f t="shared" si="0"/>
        <v>45.83296378418329</v>
      </c>
      <c r="H9" s="27">
        <f aca="true" t="shared" si="3" ref="H9:H14">F9/D9*100</f>
        <v>40.18090869035586</v>
      </c>
      <c r="I9" s="26" t="s">
        <v>10</v>
      </c>
      <c r="J9" s="35">
        <v>644.6</v>
      </c>
      <c r="K9" s="68">
        <v>720</v>
      </c>
      <c r="L9" s="42">
        <v>322.2</v>
      </c>
      <c r="M9" s="27">
        <f t="shared" si="1"/>
        <v>44.75</v>
      </c>
      <c r="N9" s="27">
        <f t="shared" si="2"/>
        <v>49.984486503257834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3">
        <v>28583560</v>
      </c>
      <c r="E10" s="43">
        <v>30873359</v>
      </c>
      <c r="F10" s="37">
        <v>32583349</v>
      </c>
      <c r="G10" s="22">
        <f t="shared" si="0"/>
        <v>105.53872353183209</v>
      </c>
      <c r="H10" s="22">
        <f>F10/D10*100</f>
        <v>113.99331993635502</v>
      </c>
      <c r="I10" s="23" t="s">
        <v>10</v>
      </c>
      <c r="J10" s="37">
        <v>2916646</v>
      </c>
      <c r="K10" s="50">
        <v>3496062</v>
      </c>
      <c r="L10" s="38">
        <v>3280892</v>
      </c>
      <c r="M10" s="22">
        <f t="shared" si="1"/>
        <v>93.84536086602583</v>
      </c>
      <c r="N10" s="22">
        <f>L10*100/J10</f>
        <v>112.48852277581852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4">
        <v>144981</v>
      </c>
      <c r="E11" s="45">
        <v>152064</v>
      </c>
      <c r="F11" s="44">
        <v>146069.6</v>
      </c>
      <c r="G11" s="27">
        <f t="shared" si="0"/>
        <v>96.05797558922559</v>
      </c>
      <c r="H11" s="27">
        <f t="shared" si="3"/>
        <v>100.75085700884945</v>
      </c>
      <c r="I11" s="25" t="s">
        <v>10</v>
      </c>
      <c r="J11" s="44">
        <v>17462.4</v>
      </c>
      <c r="K11" s="50">
        <v>16214</v>
      </c>
      <c r="L11" s="47">
        <v>16266.3</v>
      </c>
      <c r="M11" s="27">
        <f>L11/K11*100</f>
        <v>100.32256074996914</v>
      </c>
      <c r="N11" s="27">
        <f>L11*100/J11</f>
        <v>93.15042605827377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8">
        <f>F12/109.5*100</f>
        <v>44705144.29223744</v>
      </c>
      <c r="E12" s="48">
        <v>54029271</v>
      </c>
      <c r="F12" s="49">
        <v>48952133</v>
      </c>
      <c r="G12" s="27">
        <f t="shared" si="0"/>
        <v>90.60298629607644</v>
      </c>
      <c r="H12" s="27">
        <f t="shared" si="3"/>
        <v>109.50000000000001</v>
      </c>
      <c r="I12" s="36">
        <v>107.6</v>
      </c>
      <c r="J12" s="49">
        <f>L12/113.2*100</f>
        <v>5258774.734982332</v>
      </c>
      <c r="K12" s="50">
        <v>6579852</v>
      </c>
      <c r="L12" s="50">
        <v>5952933</v>
      </c>
      <c r="M12" s="27">
        <f t="shared" si="1"/>
        <v>90.47214131868012</v>
      </c>
      <c r="N12" s="27">
        <f t="shared" si="2"/>
        <v>113.2</v>
      </c>
      <c r="O12" s="32">
        <v>111.5</v>
      </c>
      <c r="R12" s="18"/>
    </row>
    <row r="13" spans="1:18" ht="12.75">
      <c r="A13" s="13"/>
      <c r="B13" s="20" t="s">
        <v>21</v>
      </c>
      <c r="C13" s="14" t="s">
        <v>3</v>
      </c>
      <c r="D13" s="48">
        <v>25338959</v>
      </c>
      <c r="E13" s="51">
        <v>28040827</v>
      </c>
      <c r="F13" s="52">
        <v>25358400.3</v>
      </c>
      <c r="G13" s="22">
        <f t="shared" si="0"/>
        <v>90.43385310996712</v>
      </c>
      <c r="H13" s="22">
        <f t="shared" si="3"/>
        <v>100.0767249357008</v>
      </c>
      <c r="I13" s="23" t="s">
        <v>10</v>
      </c>
      <c r="J13" s="52">
        <v>2830045</v>
      </c>
      <c r="K13" s="46">
        <v>3371943</v>
      </c>
      <c r="L13" s="38">
        <v>2936005.7</v>
      </c>
      <c r="M13" s="22">
        <f>L13/K13*100</f>
        <v>87.07162902813008</v>
      </c>
      <c r="N13" s="22">
        <f t="shared" si="2"/>
        <v>103.74413481057722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f>F14/105.9*100</f>
        <v>25805.004721435314</v>
      </c>
      <c r="E14" s="22"/>
      <c r="F14" s="22">
        <v>27327.5</v>
      </c>
      <c r="G14" s="22"/>
      <c r="H14" s="22">
        <f t="shared" si="3"/>
        <v>105.90000000000002</v>
      </c>
      <c r="I14" s="23" t="s">
        <v>10</v>
      </c>
      <c r="J14" s="22">
        <f>L14/107.8*100</f>
        <v>26679.499072356215</v>
      </c>
      <c r="K14" s="22"/>
      <c r="L14" s="22">
        <v>28760.5</v>
      </c>
      <c r="M14" s="22"/>
      <c r="N14" s="22">
        <f t="shared" si="2"/>
        <v>107.8</v>
      </c>
      <c r="O14" s="23" t="s">
        <v>10</v>
      </c>
    </row>
  </sheetData>
  <sheetProtection/>
  <mergeCells count="11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  <mergeCell ref="B3:M3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2017-12-11T06:55:13Z</dcterms:modified>
  <cp:category/>
  <cp:version/>
  <cp:contentType/>
  <cp:contentStatus/>
</cp:coreProperties>
</file>